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Тарифы ХВС" sheetId="9" r:id="rId1"/>
  </sheets>
  <definedNames>
    <definedName name="_xlnm._FilterDatabase" localSheetId="0" hidden="1">'Тарифы ХВС'!#REF!</definedName>
    <definedName name="_xlnm.Print_Area" localSheetId="0">'Тарифы ХВС'!$A$1:$K$33</definedName>
  </definedNames>
  <calcPr calcId="125725"/>
</workbook>
</file>

<file path=xl/calcChain.xml><?xml version="1.0" encoding="utf-8"?>
<calcChain xmlns="http://schemas.openxmlformats.org/spreadsheetml/2006/main">
  <c r="I31" i="9"/>
  <c r="G31"/>
  <c r="F31"/>
  <c r="F22"/>
  <c r="F24"/>
  <c r="F26"/>
  <c r="F27"/>
  <c r="F28"/>
  <c r="I30" l="1"/>
  <c r="G30"/>
  <c r="H8" l="1"/>
  <c r="H7"/>
  <c r="F30"/>
  <c r="D30"/>
  <c r="I27"/>
  <c r="I25"/>
  <c r="I23"/>
  <c r="I21"/>
  <c r="G23"/>
  <c r="G25"/>
  <c r="G27"/>
  <c r="G21"/>
  <c r="D23"/>
  <c r="F23"/>
  <c r="F25"/>
  <c r="F21"/>
  <c r="D25"/>
  <c r="D27"/>
  <c r="D21"/>
  <c r="E8"/>
  <c r="F8" s="1"/>
  <c r="E7"/>
  <c r="F7" s="1"/>
  <c r="I19"/>
  <c r="G19"/>
  <c r="F19"/>
  <c r="D19"/>
  <c r="I16"/>
  <c r="G16"/>
  <c r="F16"/>
  <c r="D16"/>
</calcChain>
</file>

<file path=xl/sharedStrings.xml><?xml version="1.0" encoding="utf-8"?>
<sst xmlns="http://schemas.openxmlformats.org/spreadsheetml/2006/main" count="78" uniqueCount="39">
  <si>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</si>
  <si>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</si>
  <si>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</si>
  <si>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</si>
  <si>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</si>
  <si>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</si>
  <si>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</si>
  <si>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Алеутский МР</t>
  </si>
  <si>
    <t>Мильковский МР</t>
  </si>
  <si>
    <t>Пенжинский МР</t>
  </si>
  <si>
    <t>Тигильский МР</t>
  </si>
  <si>
    <t>с. Седанка</t>
  </si>
  <si>
    <t>с. Атласово, с. Долиновка</t>
  </si>
  <si>
    <t>с. Тигиль (ООО "Наш дом")</t>
  </si>
  <si>
    <t>тарифов нет</t>
  </si>
  <si>
    <t xml:space="preserve">с. Тигиль </t>
  </si>
  <si>
    <t xml:space="preserve">Компонент </t>
  </si>
  <si>
    <t>руб./м3</t>
  </si>
  <si>
    <t>1 полугодие</t>
  </si>
  <si>
    <t>2 полугодие</t>
  </si>
  <si>
    <t xml:space="preserve"> с. Каменское</t>
  </si>
  <si>
    <t xml:space="preserve"> с. Аянка</t>
  </si>
  <si>
    <t>с. Слаутное</t>
  </si>
  <si>
    <t>на тэ за Гкал</t>
  </si>
  <si>
    <t>на т-ль за куб.метр</t>
  </si>
  <si>
    <t>№ 423 от 18.12.2018</t>
  </si>
  <si>
    <t>с. Манилы</t>
  </si>
  <si>
    <t>№ 424 от 18.12.2018</t>
  </si>
  <si>
    <t>№ 426 от 18.12.2018</t>
  </si>
  <si>
    <t>№ 375 от 18.12.2018</t>
  </si>
  <si>
    <t>№ 422 от 18.12.2018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</si>
  <si>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2019 год</t>
    </r>
  </si>
  <si>
    <t>№ 425 от 18.12.2018</t>
  </si>
  <si>
    <t>изм. № 45 от 27.02.2019 с 01.03.2019</t>
  </si>
  <si>
    <t>-</t>
  </si>
  <si>
    <t>изм. № 48 от 27.02.2019 с 01.03.2019</t>
  </si>
  <si>
    <t>изм. № 49 от 27.02.2019 с 01.07.2019</t>
  </si>
  <si>
    <t>изм. № 47 от 27.02.2019 с 01.07.2019</t>
  </si>
  <si>
    <t>Тарифы на питьевую воду (питьевое водоснабжение) производства ОАО "ЮЭСК" на 2019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</si>
</sst>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3"/>
      <color indexed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13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9" zoomScaleNormal="100" zoomScaleSheetLayoutView="100" workbookViewId="0">
      <selection activeCell="L31" sqref="L31"/>
    </sheetView>
  </sheetViews>
  <sheetFormatPr defaultRowHeight="12.75"/>
  <cols>
    <col min="1" max="1" width="14.5703125" style="1" customWidth="1"/>
    <col min="2" max="2" width="23.7109375" style="1" customWidth="1"/>
    <col min="3" max="3" width="10.28515625" style="1" customWidth="1"/>
    <col min="4" max="4" width="7.7109375" style="1" customWidth="1"/>
    <col min="5" max="5" width="11" style="1" customWidth="1"/>
    <col min="6" max="6" width="10.28515625" style="1" customWidth="1"/>
    <col min="7" max="7" width="10.42578125" style="1" customWidth="1"/>
    <col min="8" max="8" width="10" style="1" customWidth="1"/>
    <col min="9" max="9" width="10.28515625" style="1" customWidth="1"/>
    <col min="10" max="10" width="9.7109375" style="1" customWidth="1"/>
    <col min="11" max="11" width="11.7109375" style="1" customWidth="1"/>
    <col min="12" max="12" width="9.285156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2" s="6" customFormat="1" ht="16.5" hidden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9.75" hidden="1" customHeight="1">
      <c r="J2" s="2"/>
    </row>
    <row r="3" spans="1:12" ht="12.75" hidden="1" customHeight="1">
      <c r="A3" s="20" t="s">
        <v>0</v>
      </c>
      <c r="B3" s="20" t="s">
        <v>2</v>
      </c>
      <c r="C3" s="20" t="s">
        <v>16</v>
      </c>
      <c r="D3" s="20"/>
      <c r="E3" s="20" t="s">
        <v>3</v>
      </c>
      <c r="F3" s="20"/>
      <c r="G3" s="20"/>
      <c r="H3" s="20"/>
      <c r="I3" s="20" t="s">
        <v>4</v>
      </c>
      <c r="J3" s="20"/>
      <c r="K3" s="20"/>
      <c r="L3" s="20"/>
    </row>
    <row r="4" spans="1:12" ht="12.75" hidden="1" customHeight="1">
      <c r="A4" s="20"/>
      <c r="B4" s="20"/>
      <c r="C4" s="20"/>
      <c r="D4" s="20"/>
      <c r="E4" s="20" t="s">
        <v>18</v>
      </c>
      <c r="F4" s="20"/>
      <c r="G4" s="20" t="s">
        <v>19</v>
      </c>
      <c r="H4" s="20"/>
      <c r="I4" s="20" t="s">
        <v>18</v>
      </c>
      <c r="J4" s="20"/>
      <c r="K4" s="20" t="s">
        <v>19</v>
      </c>
      <c r="L4" s="20"/>
    </row>
    <row r="5" spans="1:12" hidden="1">
      <c r="A5" s="20"/>
      <c r="B5" s="20"/>
      <c r="C5" s="20"/>
      <c r="D5" s="20"/>
      <c r="E5" s="7" t="s">
        <v>5</v>
      </c>
      <c r="F5" s="7" t="s">
        <v>6</v>
      </c>
      <c r="G5" s="7" t="s">
        <v>5</v>
      </c>
      <c r="H5" s="7" t="s">
        <v>6</v>
      </c>
      <c r="I5" s="7" t="s">
        <v>5</v>
      </c>
      <c r="J5" s="7" t="s">
        <v>6</v>
      </c>
      <c r="K5" s="7" t="s">
        <v>5</v>
      </c>
      <c r="L5" s="7" t="s">
        <v>6</v>
      </c>
    </row>
    <row r="6" spans="1:12" hidden="1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 hidden="1" customHeight="1">
      <c r="A7" s="17" t="s">
        <v>15</v>
      </c>
      <c r="B7" s="18" t="s">
        <v>29</v>
      </c>
      <c r="C7" s="23" t="s">
        <v>23</v>
      </c>
      <c r="D7" s="23"/>
      <c r="E7" s="9" t="e">
        <f>#REF!</f>
        <v>#REF!</v>
      </c>
      <c r="F7" s="8" t="e">
        <f>ROUND(E7*1.2,2)</f>
        <v>#REF!</v>
      </c>
      <c r="G7" s="9">
        <v>14552.93</v>
      </c>
      <c r="H7" s="8">
        <f>ROUND(G7*1.2,2)</f>
        <v>17463.52</v>
      </c>
      <c r="I7" s="8">
        <v>1728.81</v>
      </c>
      <c r="J7" s="9">
        <v>2074.5700000000002</v>
      </c>
      <c r="K7" s="8">
        <v>1770.83</v>
      </c>
      <c r="L7" s="9">
        <v>2125</v>
      </c>
    </row>
    <row r="8" spans="1:12" ht="12.75" hidden="1" customHeight="1">
      <c r="A8" s="17"/>
      <c r="B8" s="19"/>
      <c r="C8" s="23" t="s">
        <v>24</v>
      </c>
      <c r="D8" s="23"/>
      <c r="E8" s="9" t="e">
        <f>#REF!</f>
        <v>#REF!</v>
      </c>
      <c r="F8" s="10" t="e">
        <f>ROUND(E8*1.2,2)</f>
        <v>#REF!</v>
      </c>
      <c r="G8" s="9">
        <v>210.5</v>
      </c>
      <c r="H8" s="10">
        <f>ROUND(G8*1.2,2)</f>
        <v>252.6</v>
      </c>
      <c r="I8" s="8">
        <v>47</v>
      </c>
      <c r="J8" s="9">
        <v>56.4</v>
      </c>
      <c r="K8" s="8">
        <v>50</v>
      </c>
      <c r="L8" s="9">
        <v>60</v>
      </c>
    </row>
    <row r="10" spans="1:12" ht="26.25" customHeight="1">
      <c r="A10" s="22" t="s">
        <v>38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2">
      <c r="J11" s="2" t="s">
        <v>17</v>
      </c>
    </row>
    <row r="12" spans="1:12" ht="12.75" customHeight="1">
      <c r="A12" s="20" t="s">
        <v>0</v>
      </c>
      <c r="B12" s="20" t="s">
        <v>2</v>
      </c>
      <c r="C12" s="20" t="s">
        <v>3</v>
      </c>
      <c r="D12" s="20"/>
      <c r="E12" s="20"/>
      <c r="F12" s="20"/>
      <c r="G12" s="20" t="s">
        <v>4</v>
      </c>
      <c r="H12" s="20"/>
      <c r="I12" s="20"/>
      <c r="J12" s="20"/>
    </row>
    <row r="13" spans="1:12" ht="12.75" customHeight="1">
      <c r="A13" s="20"/>
      <c r="B13" s="20"/>
      <c r="C13" s="20" t="s">
        <v>18</v>
      </c>
      <c r="D13" s="20"/>
      <c r="E13" s="20" t="s">
        <v>19</v>
      </c>
      <c r="F13" s="20"/>
      <c r="G13" s="20" t="s">
        <v>18</v>
      </c>
      <c r="H13" s="20"/>
      <c r="I13" s="20" t="s">
        <v>19</v>
      </c>
      <c r="J13" s="20"/>
    </row>
    <row r="14" spans="1:12">
      <c r="A14" s="20"/>
      <c r="B14" s="20"/>
      <c r="C14" s="7" t="s">
        <v>5</v>
      </c>
      <c r="D14" s="7" t="s">
        <v>6</v>
      </c>
      <c r="E14" s="7" t="s">
        <v>5</v>
      </c>
      <c r="F14" s="7" t="s">
        <v>6</v>
      </c>
      <c r="G14" s="7" t="s">
        <v>5</v>
      </c>
      <c r="H14" s="7" t="s">
        <v>6</v>
      </c>
      <c r="I14" s="7" t="s">
        <v>5</v>
      </c>
      <c r="J14" s="7" t="s">
        <v>6</v>
      </c>
    </row>
    <row r="15" spans="1:12" hidden="1">
      <c r="A15" s="20" t="s">
        <v>10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2" s="3" customFormat="1" ht="15" hidden="1" customHeight="1">
      <c r="A16" s="4" t="s">
        <v>11</v>
      </c>
      <c r="B16" s="4" t="s">
        <v>14</v>
      </c>
      <c r="C16" s="9"/>
      <c r="D16" s="5">
        <f>ROUND(C16*1.18,2)</f>
        <v>0</v>
      </c>
      <c r="E16" s="9"/>
      <c r="F16" s="5">
        <f>ROUND(E16*1.18,2)</f>
        <v>0</v>
      </c>
      <c r="G16" s="5">
        <f>ROUND(H16/1.18,2)</f>
        <v>0</v>
      </c>
      <c r="H16" s="9"/>
      <c r="I16" s="5">
        <f>ROUND(J16/1.18,2)</f>
        <v>0</v>
      </c>
      <c r="J16" s="9"/>
    </row>
    <row r="17" spans="1:10" s="3" customFormat="1" ht="25.5" hidden="1">
      <c r="A17" s="4" t="s">
        <v>13</v>
      </c>
      <c r="B17" s="4" t="s">
        <v>14</v>
      </c>
      <c r="C17" s="5"/>
      <c r="D17" s="5"/>
      <c r="E17" s="5"/>
      <c r="F17" s="5"/>
      <c r="G17" s="5"/>
      <c r="H17" s="5"/>
      <c r="I17" s="5"/>
      <c r="J17" s="5"/>
    </row>
    <row r="18" spans="1:10" s="3" customFormat="1" hidden="1">
      <c r="A18" s="20" t="s">
        <v>8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s="3" customFormat="1" ht="15" hidden="1" customHeight="1">
      <c r="A19" s="4" t="s">
        <v>12</v>
      </c>
      <c r="B19" s="4" t="s">
        <v>14</v>
      </c>
      <c r="C19" s="5"/>
      <c r="D19" s="5">
        <f>ROUND(C19*1.18,2)</f>
        <v>0</v>
      </c>
      <c r="E19" s="5"/>
      <c r="F19" s="5">
        <f>ROUND(E19*1.18,2)</f>
        <v>0</v>
      </c>
      <c r="G19" s="5">
        <f>ROUND(H19/1.18,2)</f>
        <v>0</v>
      </c>
      <c r="H19" s="5"/>
      <c r="I19" s="5">
        <f>ROUND(J19/1.18,2)</f>
        <v>0</v>
      </c>
      <c r="J19" s="5"/>
    </row>
    <row r="20" spans="1:10" s="3" customFormat="1">
      <c r="A20" s="21" t="s">
        <v>9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s="3" customFormat="1" ht="16.5" customHeight="1">
      <c r="A21" s="13" t="s">
        <v>20</v>
      </c>
      <c r="B21" s="11" t="s">
        <v>25</v>
      </c>
      <c r="C21" s="12">
        <v>120.33</v>
      </c>
      <c r="D21" s="12">
        <f>ROUND(C21*1.2,2)</f>
        <v>144.4</v>
      </c>
      <c r="E21" s="12">
        <v>130.41999999999999</v>
      </c>
      <c r="F21" s="12">
        <f>ROUND(E21*1.2,2)</f>
        <v>156.5</v>
      </c>
      <c r="G21" s="12">
        <f>ROUND(H21/1.2,2)</f>
        <v>75</v>
      </c>
      <c r="H21" s="12">
        <v>90</v>
      </c>
      <c r="I21" s="12">
        <f>ROUND(J21/1.2,2)</f>
        <v>75</v>
      </c>
      <c r="J21" s="12">
        <v>90</v>
      </c>
    </row>
    <row r="22" spans="1:10" s="3" customFormat="1" ht="27" customHeight="1">
      <c r="A22" s="14"/>
      <c r="B22" s="11" t="s">
        <v>36</v>
      </c>
      <c r="C22" s="12">
        <v>120.33</v>
      </c>
      <c r="D22" s="12">
        <v>144.4</v>
      </c>
      <c r="E22" s="12">
        <v>54.02</v>
      </c>
      <c r="F22" s="12">
        <f>ROUND(E22*1.2,2)</f>
        <v>64.819999999999993</v>
      </c>
      <c r="G22" s="12">
        <v>75</v>
      </c>
      <c r="H22" s="12">
        <v>90</v>
      </c>
      <c r="I22" s="12" t="s">
        <v>34</v>
      </c>
      <c r="J22" s="12" t="s">
        <v>34</v>
      </c>
    </row>
    <row r="23" spans="1:10" s="3" customFormat="1" ht="16.5" customHeight="1">
      <c r="A23" s="13" t="s">
        <v>26</v>
      </c>
      <c r="B23" s="11" t="s">
        <v>27</v>
      </c>
      <c r="C23" s="12">
        <v>120.33</v>
      </c>
      <c r="D23" s="12">
        <f>ROUND(C23*1.2,2)</f>
        <v>144.4</v>
      </c>
      <c r="E23" s="12">
        <v>127.62</v>
      </c>
      <c r="F23" s="12">
        <f t="shared" ref="F23:F25" si="0">ROUND(E23*1.2,2)</f>
        <v>153.13999999999999</v>
      </c>
      <c r="G23" s="12">
        <f t="shared" ref="G23:I27" si="1">ROUND(H23/1.2,2)</f>
        <v>75</v>
      </c>
      <c r="H23" s="12">
        <v>90</v>
      </c>
      <c r="I23" s="12">
        <f t="shared" si="1"/>
        <v>75</v>
      </c>
      <c r="J23" s="12">
        <v>90</v>
      </c>
    </row>
    <row r="24" spans="1:10" s="3" customFormat="1" ht="23.25" customHeight="1">
      <c r="A24" s="14"/>
      <c r="B24" s="11" t="s">
        <v>36</v>
      </c>
      <c r="C24" s="12">
        <v>120.33</v>
      </c>
      <c r="D24" s="12">
        <v>144.4</v>
      </c>
      <c r="E24" s="12">
        <v>51.26</v>
      </c>
      <c r="F24" s="12">
        <f t="shared" ref="F24" si="2">ROUND(E24*1.2,2)</f>
        <v>61.51</v>
      </c>
      <c r="G24" s="12">
        <v>75</v>
      </c>
      <c r="H24" s="12">
        <v>90</v>
      </c>
      <c r="I24" s="12" t="s">
        <v>34</v>
      </c>
      <c r="J24" s="12" t="s">
        <v>34</v>
      </c>
    </row>
    <row r="25" spans="1:10" s="3" customFormat="1" ht="16.5" customHeight="1">
      <c r="A25" s="13" t="s">
        <v>22</v>
      </c>
      <c r="B25" s="11" t="s">
        <v>28</v>
      </c>
      <c r="C25" s="12">
        <v>85.46</v>
      </c>
      <c r="D25" s="12">
        <f t="shared" ref="D25:D27" si="3">ROUND(C25*1.2,2)</f>
        <v>102.55</v>
      </c>
      <c r="E25" s="12">
        <v>87.59</v>
      </c>
      <c r="F25" s="12">
        <f t="shared" si="0"/>
        <v>105.11</v>
      </c>
      <c r="G25" s="12">
        <f t="shared" si="1"/>
        <v>75</v>
      </c>
      <c r="H25" s="12">
        <v>90</v>
      </c>
      <c r="I25" s="12">
        <f t="shared" si="1"/>
        <v>75</v>
      </c>
      <c r="J25" s="12">
        <v>90</v>
      </c>
    </row>
    <row r="26" spans="1:10" s="3" customFormat="1" ht="30.75" customHeight="1">
      <c r="A26" s="14"/>
      <c r="B26" s="11" t="s">
        <v>35</v>
      </c>
      <c r="C26" s="12">
        <v>38.700000000000003</v>
      </c>
      <c r="D26" s="12">
        <v>46.44</v>
      </c>
      <c r="E26" s="12">
        <v>38.700000000000003</v>
      </c>
      <c r="F26" s="12">
        <f t="shared" ref="F26" si="4">ROUND(E26*1.2,2)</f>
        <v>46.44</v>
      </c>
      <c r="G26" s="12" t="s">
        <v>34</v>
      </c>
      <c r="H26" s="12" t="s">
        <v>34</v>
      </c>
      <c r="I26" s="12" t="s">
        <v>34</v>
      </c>
      <c r="J26" s="12" t="s">
        <v>34</v>
      </c>
    </row>
    <row r="27" spans="1:10" s="3" customFormat="1" ht="16.5" customHeight="1">
      <c r="A27" s="13" t="s">
        <v>21</v>
      </c>
      <c r="B27" s="11" t="s">
        <v>30</v>
      </c>
      <c r="C27" s="12">
        <v>85.46</v>
      </c>
      <c r="D27" s="12">
        <f t="shared" si="3"/>
        <v>102.55</v>
      </c>
      <c r="E27" s="12">
        <v>89.32</v>
      </c>
      <c r="F27" s="12">
        <f>ROUND(E27*1.2,2)</f>
        <v>107.18</v>
      </c>
      <c r="G27" s="12">
        <f t="shared" si="1"/>
        <v>75</v>
      </c>
      <c r="H27" s="12">
        <v>90</v>
      </c>
      <c r="I27" s="12">
        <f t="shared" si="1"/>
        <v>75</v>
      </c>
      <c r="J27" s="12">
        <v>90</v>
      </c>
    </row>
    <row r="28" spans="1:10" s="3" customFormat="1" ht="23.25" customHeight="1">
      <c r="A28" s="14"/>
      <c r="B28" s="11" t="s">
        <v>33</v>
      </c>
      <c r="C28" s="12">
        <v>39.81</v>
      </c>
      <c r="D28" s="12">
        <v>47.77</v>
      </c>
      <c r="E28" s="12">
        <v>39.81</v>
      </c>
      <c r="F28" s="12">
        <f t="shared" ref="F28" si="5">ROUND(E28*1.2,2)</f>
        <v>47.77</v>
      </c>
      <c r="G28" s="12" t="s">
        <v>34</v>
      </c>
      <c r="H28" s="12" t="s">
        <v>34</v>
      </c>
      <c r="I28" s="12" t="s">
        <v>34</v>
      </c>
      <c r="J28" s="12" t="s">
        <v>34</v>
      </c>
    </row>
    <row r="29" spans="1:10" s="3" customFormat="1" ht="16.5" customHeight="1">
      <c r="A29" s="15" t="s">
        <v>7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s="3" customFormat="1" ht="16.5" customHeight="1">
      <c r="A30" s="13" t="s">
        <v>1</v>
      </c>
      <c r="B30" s="11" t="s">
        <v>32</v>
      </c>
      <c r="C30" s="12">
        <v>128.9</v>
      </c>
      <c r="D30" s="12">
        <f>ROUND(C30*1.2,2)</f>
        <v>154.68</v>
      </c>
      <c r="E30" s="12">
        <v>139.38999999999999</v>
      </c>
      <c r="F30" s="12">
        <f>ROUND(E30*1.2,2)</f>
        <v>167.27</v>
      </c>
      <c r="G30" s="12">
        <f>ROUND(H30/1.2,2)</f>
        <v>75</v>
      </c>
      <c r="H30" s="12">
        <v>90</v>
      </c>
      <c r="I30" s="12">
        <f>ROUND(J30/1.2,2)</f>
        <v>75</v>
      </c>
      <c r="J30" s="12">
        <v>90</v>
      </c>
    </row>
    <row r="31" spans="1:10" s="3" customFormat="1" ht="27" customHeight="1">
      <c r="A31" s="14"/>
      <c r="B31" s="11" t="s">
        <v>37</v>
      </c>
      <c r="C31" s="12">
        <v>128.9</v>
      </c>
      <c r="D31" s="12">
        <v>154.68</v>
      </c>
      <c r="E31" s="12">
        <v>78.900000000000006</v>
      </c>
      <c r="F31" s="12">
        <f>ROUND(E31*1.2,2)</f>
        <v>94.68</v>
      </c>
      <c r="G31" s="12">
        <f>ROUND(H31/1.2,2)</f>
        <v>75</v>
      </c>
      <c r="H31" s="12">
        <v>90</v>
      </c>
      <c r="I31" s="12">
        <f>ROUND(J31/1.2,2)</f>
        <v>75</v>
      </c>
      <c r="J31" s="12">
        <v>90</v>
      </c>
    </row>
  </sheetData>
  <mergeCells count="33">
    <mergeCell ref="C3:D5"/>
    <mergeCell ref="C7:D7"/>
    <mergeCell ref="C8:D8"/>
    <mergeCell ref="A6:L6"/>
    <mergeCell ref="E3:H3"/>
    <mergeCell ref="I3:L3"/>
    <mergeCell ref="E4:F4"/>
    <mergeCell ref="G4:H4"/>
    <mergeCell ref="I4:J4"/>
    <mergeCell ref="A3:A5"/>
    <mergeCell ref="B3:B5"/>
    <mergeCell ref="A1:K1"/>
    <mergeCell ref="A7:A8"/>
    <mergeCell ref="B7:B8"/>
    <mergeCell ref="A18:J18"/>
    <mergeCell ref="A20:J20"/>
    <mergeCell ref="A10:J10"/>
    <mergeCell ref="A12:A14"/>
    <mergeCell ref="B12:B14"/>
    <mergeCell ref="C12:F12"/>
    <mergeCell ref="G12:J12"/>
    <mergeCell ref="C13:D13"/>
    <mergeCell ref="E13:F13"/>
    <mergeCell ref="G13:H13"/>
    <mergeCell ref="I13:J13"/>
    <mergeCell ref="A15:J15"/>
    <mergeCell ref="K4:L4"/>
    <mergeCell ref="A27:A28"/>
    <mergeCell ref="A25:A26"/>
    <mergeCell ref="A23:A24"/>
    <mergeCell ref="A21:A22"/>
    <mergeCell ref="A30:A31"/>
    <mergeCell ref="A29:J29"/>
  </mergeCells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ХВС</vt:lpstr>
      <vt:lpstr>'Тарифы ХВС'!Область_печати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2023-11-21T03:47:51Z</dcterms:modified>
</cp:coreProperties>
</file>